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<sst xmlns="http://schemas.openxmlformats.org/spreadsheetml/2006/main" count="164" uniqueCount="158">
  <si>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</si>
  <si>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</si>
  <si>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</si>
  <si>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</si>
  <si>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</si>
  <si>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</si>
  <si>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</si>
  <si>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</si>
  <si>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</si>
  <si>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</si>
  <si>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</si>
  <si>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</si>
  <si>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</si>
  <si>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</si>
  <si>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</si>
  <si>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</si>
  <si>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</si>
  <si>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</si>
  <si>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</si>
  <si>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</si>
  <si>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</si>
  <si>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</si>
  <si>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</si>
  <si>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</si>
  <si>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</si>
  <si>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</si>
  <si>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</si>
  <si>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</si>
  <si>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заключение договоров аренды за земли сельских поселений до</t>
  </si>
  <si>
    <t>разграничения государственной собственности на землю</t>
  </si>
  <si>
    <t>000 1 11 05014 03 0000 120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</si>
  <si>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</si>
  <si>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</si>
  <si>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</si>
  <si>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</si>
  <si>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</si>
  <si>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</si>
  <si>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>000 2 02 01000 00 0000 151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</si>
  <si>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</si>
  <si>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</si>
  <si>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</si>
  <si>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</si>
  <si>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</si>
  <si>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</si>
  <si>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</si>
  <si>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</si>
  <si>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</si>
  <si>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</si>
  <si>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</si>
  <si>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</si>
  <si>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</si>
  <si>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</si>
  <si>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</si>
  <si>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</si>
  <si>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</si>
  <si>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</si>
  <si>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</si>
  <si>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</si>
  <si>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</si>
  <si>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</si>
  <si>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</si>
  <si>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</si>
  <si>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</si>
  <si>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</si>
  <si>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</si>
  <si>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</si>
  <si>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</si>
  <si>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</si>
  <si>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</si>
  <si>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</si>
  <si>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</si>
  <si>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</si>
  <si>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</si>
  <si>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</si>
  <si>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прочие поступления от использования имущества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</si>
  <si>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</si>
  <si>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</si>
  <si>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</si>
  <si>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</si>
  <si>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Поступления от продажи зем.участков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</si>
  <si>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</si>
  <si>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</si>
  <si>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</si>
  <si>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</si>
  <si>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</si>
  <si>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</si>
  <si>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</si>
  <si>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</si>
  <si>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</si>
  <si>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</si>
  <si>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</si>
  <si>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</si>
  <si>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</si>
  <si>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</si>
  <si>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</si>
  <si>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</si>
  <si>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</si>
  <si>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</si>
  <si>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</si>
  <si>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</si>
  <si>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</si>
  <si>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</si>
  <si>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</si>
  <si>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</si>
  <si>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</si>
  <si>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</si>
  <si>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</si>
  <si>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</si>
  <si>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</si>
  <si>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</si>
  <si>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</si>
  <si>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000 2 02 03003 00 0000 151</t>
  </si>
  <si>
    <t>000 2 02 03015 00 0000 151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</si>
  <si>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</si>
  <si>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</si>
  <si>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</si>
  <si>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</si>
  <si>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</si>
  <si>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</si>
  <si>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</si>
  <si>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</si>
  <si>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</si>
  <si>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</si>
  <si>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2.Настоящее решение вступает в силу с момента подписания.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</si>
  <si>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</si>
  <si>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</si>
  <si>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</si>
  <si>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000 2 02 01003 10 0000 151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</si>
  <si>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</si>
  <si>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</si>
  <si>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</si>
  <si>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</si>
  <si>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</si>
  <si>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</si>
  <si>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</si>
  <si>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</si>
  <si>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</si>
  <si>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</si>
  <si>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</si>
  <si>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</si>
  <si>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</si>
  <si>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</si>
  <si>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000 1 11 05010 00 0000 120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</si>
  <si>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</si>
  <si>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</si>
  <si>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</si>
  <si>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на 2016 год</t>
  </si>
  <si>
    <t>Социальная политика</t>
  </si>
  <si>
    <t>000 2 02 04999 10 0000 151</t>
  </si>
  <si>
    <t>Прочие межбюджетные трансферты, передаваемые в бюджеты сельских поселений</t>
  </si>
  <si>
    <t xml:space="preserve">        за  2016 год</t>
  </si>
  <si>
    <t>Рассмотрев итоги исполнения бюджета Приреченского сельсовета за 2016 год Совет депутатов решил:</t>
  </si>
  <si>
    <t>1.Утвердить отчет об исполнении бюджета за 2016 год  по доходам сумме 8 319,3 тыс.руб,по расходам 7 952,6 тыс.руб.</t>
  </si>
  <si>
    <t xml:space="preserve">за </t>
  </si>
  <si>
    <t>2016 год</t>
  </si>
  <si>
    <t>за 2016 год</t>
  </si>
  <si>
    <t xml:space="preserve">      От 26 мая 2017 г.</t>
  </si>
  <si>
    <t xml:space="preserve">         РЕШЕНИЕ  № 84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</si>
</sst>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0" fontId="3" fillId="0" borderId="12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2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165" fontId="15" fillId="0" borderId="23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2" fontId="14" fillId="0" borderId="17" xfId="0" applyNumberFormat="1" applyFont="1" applyBorder="1" applyAlignment="1">
      <alignment/>
    </xf>
    <xf numFmtId="166" fontId="15" fillId="0" borderId="2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165" fontId="15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50" zoomScaleNormal="150" zoomScalePageLayoutView="0" workbookViewId="0" topLeftCell="A1">
      <selection activeCell="A11" sqref="A11"/>
    </sheetView>
  </sheetViews>
  <sheetFormatPr defaultColWidth="9.00390625" defaultRowHeight="12.75"/>
  <cols>
    <col min="1" max="1" width="14.00390625" style="0" customWidth="1"/>
    <col min="2" max="2" width="38.25390625" style="0" customWidth="1"/>
    <col min="3" max="3" width="2.375" style="0" customWidth="1"/>
    <col min="4" max="4" width="6.125" style="0" customWidth="1"/>
    <col min="5" max="5" width="6.375" style="0" customWidth="1"/>
    <col min="6" max="6" width="7.25390625" style="0" customWidth="1"/>
    <col min="7" max="7" width="7.375" style="0" customWidth="1"/>
    <col min="8" max="8" width="11.25390625" style="0" customWidth="1"/>
  </cols>
  <sheetData>
    <row r="1" spans="1:17" ht="9.75" customHeight="1">
      <c r="A1" s="47" t="s">
        <v>64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65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66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101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8.25" customHeight="1">
      <c r="A6" s="45" t="s">
        <v>102</v>
      </c>
      <c r="B6" s="42"/>
      <c r="C6" s="10"/>
      <c r="D6" s="42"/>
      <c r="E6" s="42"/>
      <c r="F6" s="10"/>
      <c r="G6" s="10"/>
      <c r="H6" s="5"/>
    </row>
    <row r="7" spans="1:8" ht="8.25" customHeight="1">
      <c r="A7" s="45" t="s">
        <v>109</v>
      </c>
      <c r="B7" s="42"/>
      <c r="C7" s="10"/>
      <c r="D7" s="42"/>
      <c r="E7" s="42"/>
      <c r="F7" s="42"/>
      <c r="G7" s="10"/>
      <c r="H7" s="128"/>
    </row>
    <row r="8" spans="1:8" ht="3" customHeight="1">
      <c r="A8" s="46" t="s">
        <v>103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145</v>
      </c>
      <c r="B9" s="42"/>
      <c r="C9" s="10"/>
      <c r="D9" s="42"/>
      <c r="E9" s="42"/>
      <c r="F9" s="78"/>
      <c r="G9" s="10"/>
      <c r="H9" s="5"/>
    </row>
    <row r="10" spans="1:8" ht="9" customHeight="1">
      <c r="A10" s="45" t="s">
        <v>157</v>
      </c>
      <c r="B10" s="42"/>
      <c r="C10" s="10"/>
      <c r="D10" s="89"/>
      <c r="E10" s="42"/>
      <c r="F10" s="10"/>
      <c r="G10" s="10"/>
      <c r="H10" s="5"/>
    </row>
    <row r="11" spans="1:7" ht="9.75" customHeight="1">
      <c r="A11" s="54" t="s">
        <v>156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104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105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106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107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108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150</v>
      </c>
      <c r="C17" s="1"/>
      <c r="D17" s="1"/>
      <c r="E17" s="1"/>
      <c r="F17" s="41"/>
      <c r="G17" s="1"/>
    </row>
    <row r="18" spans="1:9" ht="12.75">
      <c r="A18" s="48" t="s">
        <v>151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152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20" t="s">
        <v>1</v>
      </c>
      <c r="B25" s="120" t="s">
        <v>4</v>
      </c>
      <c r="C25" s="7"/>
      <c r="D25" s="6" t="s">
        <v>5</v>
      </c>
      <c r="E25" s="6" t="s">
        <v>5</v>
      </c>
      <c r="F25" s="122" t="s">
        <v>9</v>
      </c>
      <c r="G25" s="8"/>
      <c r="H25" s="123" t="s">
        <v>68</v>
      </c>
    </row>
    <row r="26" spans="1:8" ht="8.25" customHeight="1">
      <c r="A26" s="121" t="s">
        <v>2</v>
      </c>
      <c r="B26" s="10"/>
      <c r="C26" s="11"/>
      <c r="D26" s="9" t="s">
        <v>6</v>
      </c>
      <c r="E26" s="9" t="s">
        <v>75</v>
      </c>
      <c r="F26" s="123" t="s">
        <v>10</v>
      </c>
      <c r="G26" s="12" t="s">
        <v>11</v>
      </c>
      <c r="H26" s="124" t="s">
        <v>69</v>
      </c>
    </row>
    <row r="27" spans="1:8" ht="8.25" customHeight="1">
      <c r="A27" s="13"/>
      <c r="B27" s="10"/>
      <c r="C27" s="11"/>
      <c r="D27" s="9" t="s">
        <v>7</v>
      </c>
      <c r="E27" s="9" t="s">
        <v>153</v>
      </c>
      <c r="F27" s="14"/>
      <c r="G27" s="14" t="s">
        <v>155</v>
      </c>
      <c r="H27" s="124" t="s">
        <v>70</v>
      </c>
    </row>
    <row r="28" spans="1:8" ht="9" customHeight="1">
      <c r="A28" s="11"/>
      <c r="B28" s="10"/>
      <c r="C28" s="11"/>
      <c r="D28" s="9" t="s">
        <v>8</v>
      </c>
      <c r="E28" s="9" t="s">
        <v>154</v>
      </c>
      <c r="F28" s="14"/>
      <c r="G28" s="14" t="s">
        <v>75</v>
      </c>
      <c r="H28" s="124" t="s">
        <v>71</v>
      </c>
    </row>
    <row r="29" spans="1:8" ht="9" customHeight="1">
      <c r="A29" s="11"/>
      <c r="B29" s="10"/>
      <c r="C29" s="11"/>
      <c r="D29" s="9" t="s">
        <v>146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6">
        <f>D32+D63</f>
        <v>7638.546</v>
      </c>
      <c r="E31" s="107">
        <f>E32+E63</f>
        <v>7968.7609999999995</v>
      </c>
      <c r="F31" s="116">
        <f>F32+F63</f>
        <v>8319.33146</v>
      </c>
      <c r="G31" s="93">
        <v>1.044</v>
      </c>
      <c r="H31" s="71">
        <v>1.089</v>
      </c>
    </row>
    <row r="32" spans="1:8" ht="9.75" customHeight="1">
      <c r="A32" s="19" t="s">
        <v>3</v>
      </c>
      <c r="B32" s="20" t="s">
        <v>14</v>
      </c>
      <c r="C32" s="21">
        <v>1</v>
      </c>
      <c r="D32" s="129">
        <f>D33+D35+D36+D38+D43+D51</f>
        <v>1697.466</v>
      </c>
      <c r="E32" s="119">
        <f>E33+E35+E36+E38+E43+E51+E57</f>
        <v>1675.023</v>
      </c>
      <c r="F32" s="118">
        <f>F33+F35+F36+F38+F42+F43+F51+F58+F57</f>
        <v>2025.59346</v>
      </c>
      <c r="G32" s="59">
        <v>1.209</v>
      </c>
      <c r="H32" s="60">
        <v>1.193</v>
      </c>
    </row>
    <row r="33" spans="1:8" ht="9" customHeight="1">
      <c r="A33" s="23" t="s">
        <v>131</v>
      </c>
      <c r="B33" s="10" t="s">
        <v>76</v>
      </c>
      <c r="C33" s="9">
        <v>1</v>
      </c>
      <c r="D33" s="98">
        <v>417.144</v>
      </c>
      <c r="E33" s="101">
        <v>417.144</v>
      </c>
      <c r="F33" s="96">
        <f>F34</f>
        <v>529.6195</v>
      </c>
      <c r="G33" s="61">
        <v>1.269</v>
      </c>
      <c r="H33" s="58">
        <v>1.269</v>
      </c>
    </row>
    <row r="34" spans="1:8" ht="9.75" customHeight="1">
      <c r="A34" s="23" t="s">
        <v>132</v>
      </c>
      <c r="B34" s="22" t="s">
        <v>77</v>
      </c>
      <c r="C34" s="21">
        <v>1</v>
      </c>
      <c r="D34" s="99">
        <v>417.144</v>
      </c>
      <c r="E34" s="102">
        <v>417.144</v>
      </c>
      <c r="F34" s="95">
        <v>529.6195</v>
      </c>
      <c r="G34" s="62">
        <v>1.269</v>
      </c>
      <c r="H34" s="63">
        <v>1.269</v>
      </c>
    </row>
    <row r="35" spans="1:8" ht="11.25" customHeight="1">
      <c r="A35" s="24" t="s">
        <v>124</v>
      </c>
      <c r="B35" s="10" t="s">
        <v>125</v>
      </c>
      <c r="C35" s="9">
        <v>1</v>
      </c>
      <c r="D35" s="98">
        <v>400.329</v>
      </c>
      <c r="E35" s="101">
        <v>377.886</v>
      </c>
      <c r="F35" s="96">
        <v>487.49778</v>
      </c>
      <c r="G35" s="62">
        <v>1.29</v>
      </c>
      <c r="H35" s="62">
        <v>1.218</v>
      </c>
    </row>
    <row r="36" spans="1:8" ht="12.75">
      <c r="A36" s="24" t="s">
        <v>13</v>
      </c>
      <c r="B36" s="10" t="s">
        <v>15</v>
      </c>
      <c r="C36" s="9">
        <v>1</v>
      </c>
      <c r="D36" s="98">
        <v>60.5</v>
      </c>
      <c r="E36" s="101">
        <v>60.5</v>
      </c>
      <c r="F36" s="96">
        <f>F37</f>
        <v>43.76691</v>
      </c>
      <c r="G36" s="62">
        <v>0.724</v>
      </c>
      <c r="H36" s="62">
        <v>0.724</v>
      </c>
    </row>
    <row r="37" spans="1:8" ht="9.75" customHeight="1">
      <c r="A37" s="11" t="s">
        <v>133</v>
      </c>
      <c r="B37" s="22" t="s">
        <v>16</v>
      </c>
      <c r="C37" s="21">
        <v>1</v>
      </c>
      <c r="D37" s="99">
        <v>60.5</v>
      </c>
      <c r="E37" s="102">
        <v>60.5</v>
      </c>
      <c r="F37" s="95">
        <v>43.76691</v>
      </c>
      <c r="G37" s="62">
        <v>0.724</v>
      </c>
      <c r="H37" s="62">
        <v>0.724</v>
      </c>
    </row>
    <row r="38" spans="1:8" ht="9.75" customHeight="1">
      <c r="A38" s="23" t="s">
        <v>134</v>
      </c>
      <c r="B38" s="25" t="s">
        <v>17</v>
      </c>
      <c r="C38" s="26">
        <v>1</v>
      </c>
      <c r="D38" s="100">
        <f>D39+D40</f>
        <v>809.4929999999999</v>
      </c>
      <c r="E38" s="103">
        <f>E39+E40</f>
        <v>809.4929999999999</v>
      </c>
      <c r="F38" s="97">
        <f>F39+F40</f>
        <v>959.80927</v>
      </c>
      <c r="G38" s="64">
        <v>1.186</v>
      </c>
      <c r="H38" s="65">
        <v>1.186</v>
      </c>
    </row>
    <row r="39" spans="1:8" ht="9" customHeight="1">
      <c r="A39" s="11" t="s">
        <v>135</v>
      </c>
      <c r="B39" s="10" t="s">
        <v>18</v>
      </c>
      <c r="C39" s="9">
        <v>1</v>
      </c>
      <c r="D39" s="98">
        <v>147.554</v>
      </c>
      <c r="E39" s="101">
        <v>147.554</v>
      </c>
      <c r="F39" s="96">
        <v>64.08231</v>
      </c>
      <c r="G39" s="59">
        <v>0.434</v>
      </c>
      <c r="H39" s="59">
        <v>0.434</v>
      </c>
    </row>
    <row r="40" spans="1:8" ht="9" customHeight="1">
      <c r="A40" s="11" t="s">
        <v>136</v>
      </c>
      <c r="B40" s="22" t="s">
        <v>19</v>
      </c>
      <c r="C40" s="21">
        <v>1</v>
      </c>
      <c r="D40" s="99">
        <v>661.939</v>
      </c>
      <c r="E40" s="102">
        <v>661.939</v>
      </c>
      <c r="F40" s="95">
        <v>895.72696</v>
      </c>
      <c r="G40" s="59">
        <v>1.353</v>
      </c>
      <c r="H40" s="60">
        <v>1.353</v>
      </c>
    </row>
    <row r="41" spans="1:8" ht="9" customHeight="1">
      <c r="A41" s="11" t="s">
        <v>84</v>
      </c>
      <c r="B41" s="38" t="s">
        <v>85</v>
      </c>
      <c r="C41" s="9">
        <v>1</v>
      </c>
      <c r="D41" s="10"/>
      <c r="E41" s="14"/>
      <c r="F41" s="81"/>
      <c r="G41" s="61"/>
      <c r="H41" s="61"/>
    </row>
    <row r="42" spans="1:8" ht="9.75" customHeight="1">
      <c r="A42" s="11" t="s">
        <v>91</v>
      </c>
      <c r="B42" s="38" t="s">
        <v>90</v>
      </c>
      <c r="C42" s="9">
        <v>1</v>
      </c>
      <c r="D42" s="10"/>
      <c r="E42" s="14"/>
      <c r="F42" s="81"/>
      <c r="G42" s="61"/>
      <c r="H42" s="61"/>
    </row>
    <row r="43" spans="1:14" ht="12.75">
      <c r="A43" s="7" t="s">
        <v>23</v>
      </c>
      <c r="B43" s="74" t="s">
        <v>20</v>
      </c>
      <c r="C43" s="9">
        <v>1</v>
      </c>
      <c r="D43" s="96"/>
      <c r="E43" s="96"/>
      <c r="F43" s="81"/>
      <c r="G43" s="61"/>
      <c r="H43" s="61"/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142</v>
      </c>
      <c r="B45" s="38" t="s">
        <v>22</v>
      </c>
      <c r="C45" s="6">
        <v>1</v>
      </c>
      <c r="D45" s="12"/>
      <c r="E45" s="7"/>
      <c r="F45" s="12"/>
      <c r="G45" s="66"/>
      <c r="H45" s="67"/>
    </row>
    <row r="46" spans="1:8" ht="10.5" customHeight="1">
      <c r="A46" s="11"/>
      <c r="B46" s="7" t="s">
        <v>24</v>
      </c>
      <c r="C46" s="9"/>
      <c r="D46" s="98"/>
      <c r="E46" s="101"/>
      <c r="F46" s="81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6"/>
      <c r="H47" s="67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6"/>
      <c r="H48" s="67"/>
    </row>
    <row r="49" spans="1:8" ht="12.75">
      <c r="A49" s="7" t="s">
        <v>141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78</v>
      </c>
      <c r="C50" s="26"/>
      <c r="D50" s="25"/>
      <c r="E50" s="24"/>
      <c r="F50" s="27"/>
      <c r="G50" s="64"/>
      <c r="H50" s="65"/>
    </row>
    <row r="51" spans="1:8" ht="9" customHeight="1">
      <c r="A51" s="11" t="s">
        <v>137</v>
      </c>
      <c r="B51" s="75" t="s">
        <v>83</v>
      </c>
      <c r="C51" s="6"/>
      <c r="D51" s="86">
        <v>10</v>
      </c>
      <c r="E51" s="87">
        <v>10</v>
      </c>
      <c r="F51" s="85">
        <v>4.9</v>
      </c>
      <c r="G51" s="61">
        <v>0.49</v>
      </c>
      <c r="H51" s="61">
        <v>0.49</v>
      </c>
    </row>
    <row r="52" spans="1:8" ht="9" customHeight="1">
      <c r="A52" s="7" t="s">
        <v>30</v>
      </c>
      <c r="B52" s="29" t="s">
        <v>26</v>
      </c>
      <c r="C52" s="9">
        <v>1</v>
      </c>
      <c r="D52" s="10"/>
      <c r="E52" s="11"/>
      <c r="F52" s="14"/>
      <c r="G52" s="61"/>
      <c r="H52" s="58"/>
    </row>
    <row r="53" spans="1:8" ht="9" customHeight="1">
      <c r="A53" s="11"/>
      <c r="B53" s="30" t="s">
        <v>28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 t="s">
        <v>29</v>
      </c>
      <c r="C54" s="6"/>
      <c r="D54" s="28"/>
      <c r="E54" s="7"/>
      <c r="F54" s="12"/>
      <c r="G54" s="66"/>
      <c r="H54" s="67"/>
    </row>
    <row r="55" spans="1:8" ht="9" customHeight="1">
      <c r="A55" s="11"/>
      <c r="B55" s="56" t="s">
        <v>74</v>
      </c>
      <c r="C55" s="11"/>
      <c r="D55" s="10"/>
      <c r="E55" s="11"/>
      <c r="F55" s="14"/>
      <c r="G55" s="61"/>
      <c r="H55" s="58"/>
    </row>
    <row r="56" spans="1:8" ht="9.75" customHeight="1">
      <c r="A56" s="11"/>
      <c r="B56" s="30" t="s">
        <v>79</v>
      </c>
      <c r="C56" s="15">
        <v>1</v>
      </c>
      <c r="D56" s="20"/>
      <c r="E56" s="19"/>
      <c r="F56" s="32"/>
      <c r="G56" s="68"/>
      <c r="H56" s="69"/>
    </row>
    <row r="57" spans="1:8" ht="9.75" customHeight="1">
      <c r="A57" s="11" t="s">
        <v>139</v>
      </c>
      <c r="B57" s="30" t="s">
        <v>138</v>
      </c>
      <c r="C57" s="35">
        <v>1</v>
      </c>
      <c r="D57" s="33"/>
      <c r="E57" s="7"/>
      <c r="F57" s="12"/>
      <c r="G57" s="66"/>
      <c r="H57" s="67"/>
    </row>
    <row r="58" spans="1:8" ht="9.75" customHeight="1">
      <c r="A58" s="11" t="s">
        <v>86</v>
      </c>
      <c r="B58" s="10" t="s">
        <v>87</v>
      </c>
      <c r="C58" s="35">
        <v>1</v>
      </c>
      <c r="D58" s="33"/>
      <c r="E58" s="55"/>
      <c r="F58" s="85"/>
      <c r="G58" s="76"/>
      <c r="H58" s="77"/>
    </row>
    <row r="59" spans="1:8" ht="9.75" customHeight="1">
      <c r="A59" s="11" t="s">
        <v>88</v>
      </c>
      <c r="B59" s="10" t="s">
        <v>89</v>
      </c>
      <c r="C59" s="35">
        <v>1</v>
      </c>
      <c r="D59" s="33"/>
      <c r="E59" s="55"/>
      <c r="F59" s="12"/>
      <c r="G59" s="76"/>
      <c r="H59" s="77"/>
    </row>
    <row r="60" spans="1:8" ht="9" customHeight="1">
      <c r="A60" s="11" t="s">
        <v>97</v>
      </c>
      <c r="B60" s="10" t="s">
        <v>98</v>
      </c>
      <c r="C60" s="35">
        <v>1</v>
      </c>
      <c r="D60" s="33"/>
      <c r="E60" s="55"/>
      <c r="F60" s="85"/>
      <c r="G60" s="76"/>
      <c r="H60" s="77"/>
    </row>
    <row r="61" spans="1:8" ht="12.75">
      <c r="A61" s="11" t="s">
        <v>92</v>
      </c>
      <c r="B61" s="10" t="s">
        <v>93</v>
      </c>
      <c r="C61" s="35">
        <v>1</v>
      </c>
      <c r="D61" s="33"/>
      <c r="E61" s="55"/>
      <c r="F61" s="85"/>
      <c r="G61" s="76"/>
      <c r="H61" s="77"/>
    </row>
    <row r="62" spans="1:8" ht="12.75">
      <c r="A62" s="11" t="s">
        <v>95</v>
      </c>
      <c r="B62" s="10" t="s">
        <v>94</v>
      </c>
      <c r="C62" s="35">
        <v>1</v>
      </c>
      <c r="D62" s="33"/>
      <c r="E62" s="55"/>
      <c r="F62" s="85"/>
      <c r="G62" s="76"/>
      <c r="H62" s="77"/>
    </row>
    <row r="63" spans="1:8" ht="12.75">
      <c r="A63" s="19" t="s">
        <v>31</v>
      </c>
      <c r="B63" s="20" t="s">
        <v>32</v>
      </c>
      <c r="C63" s="9">
        <v>1</v>
      </c>
      <c r="D63" s="105">
        <f>D67+D71+D72</f>
        <v>5941.08</v>
      </c>
      <c r="E63" s="104">
        <f>E67+E71+E72+E70+E69+E78</f>
        <v>6293.737999999999</v>
      </c>
      <c r="F63" s="108">
        <f>F67+F72+F71+F70+F69+F78</f>
        <v>6293.737999999999</v>
      </c>
      <c r="G63" s="66">
        <v>1</v>
      </c>
      <c r="H63" s="67">
        <v>1</v>
      </c>
    </row>
    <row r="64" spans="1:8" ht="12.75">
      <c r="A64" s="7" t="s">
        <v>33</v>
      </c>
      <c r="B64" s="33" t="s">
        <v>34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35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36</v>
      </c>
      <c r="C66" s="9"/>
      <c r="D66" s="28"/>
      <c r="E66" s="7"/>
      <c r="F66" s="12"/>
      <c r="G66" s="66"/>
      <c r="H66" s="67"/>
    </row>
    <row r="67" spans="1:8" ht="12.75">
      <c r="A67" s="7" t="s">
        <v>37</v>
      </c>
      <c r="B67" s="33" t="s">
        <v>38</v>
      </c>
      <c r="C67" s="21">
        <v>1</v>
      </c>
      <c r="D67" s="79">
        <v>5371.8</v>
      </c>
      <c r="E67" s="132">
        <v>5212.382</v>
      </c>
      <c r="F67" s="81">
        <v>5212.382</v>
      </c>
      <c r="G67" s="61">
        <v>1</v>
      </c>
      <c r="H67" s="58">
        <v>1</v>
      </c>
    </row>
    <row r="68" spans="1:8" ht="12.75">
      <c r="A68" s="23"/>
      <c r="B68" s="18" t="s">
        <v>39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127</v>
      </c>
      <c r="B69" s="18" t="s">
        <v>128</v>
      </c>
      <c r="C69" s="9">
        <v>1</v>
      </c>
      <c r="D69" s="10"/>
      <c r="E69" s="80">
        <v>47.232</v>
      </c>
      <c r="F69" s="125">
        <v>47.232</v>
      </c>
      <c r="G69" s="61">
        <v>1</v>
      </c>
      <c r="H69" s="58"/>
    </row>
    <row r="70" spans="1:8" ht="12.75">
      <c r="A70" s="11" t="s">
        <v>143</v>
      </c>
      <c r="B70" s="18" t="s">
        <v>144</v>
      </c>
      <c r="C70" s="9"/>
      <c r="D70" s="10"/>
      <c r="E70" s="11"/>
      <c r="F70" s="14"/>
      <c r="G70" s="61"/>
      <c r="H70" s="58"/>
    </row>
    <row r="71" spans="1:8" ht="12" customHeight="1">
      <c r="A71" s="11" t="s">
        <v>40</v>
      </c>
      <c r="B71" s="18" t="s">
        <v>118</v>
      </c>
      <c r="C71" s="9">
        <v>1</v>
      </c>
      <c r="D71" s="79">
        <v>360.74</v>
      </c>
      <c r="E71" s="80"/>
      <c r="F71" s="81"/>
      <c r="G71" s="61"/>
      <c r="H71" s="58"/>
    </row>
    <row r="72" spans="1:8" ht="9.75" customHeight="1">
      <c r="A72" s="11" t="s">
        <v>110</v>
      </c>
      <c r="B72" s="18" t="s">
        <v>41</v>
      </c>
      <c r="C72" s="6">
        <v>1</v>
      </c>
      <c r="D72" s="79">
        <f>D73+D75</f>
        <v>208.54000000000002</v>
      </c>
      <c r="E72" s="80">
        <f>E73+E75</f>
        <v>208.54000000000002</v>
      </c>
      <c r="F72" s="81">
        <f>F73+F75</f>
        <v>208.54000000000002</v>
      </c>
      <c r="G72" s="61">
        <v>1</v>
      </c>
      <c r="H72" s="58">
        <v>1</v>
      </c>
    </row>
    <row r="73" spans="1:8" ht="10.5" customHeight="1">
      <c r="A73" s="7" t="s">
        <v>111</v>
      </c>
      <c r="B73" s="28" t="s">
        <v>42</v>
      </c>
      <c r="C73" s="9"/>
      <c r="D73" s="88">
        <v>18.049</v>
      </c>
      <c r="E73" s="87">
        <v>18.049</v>
      </c>
      <c r="F73" s="85">
        <v>18.049</v>
      </c>
      <c r="G73" s="66">
        <v>1</v>
      </c>
      <c r="H73" s="67">
        <v>1</v>
      </c>
    </row>
    <row r="74" spans="1:8" ht="9" customHeight="1">
      <c r="A74" s="11"/>
      <c r="B74" s="10" t="s">
        <v>43</v>
      </c>
      <c r="C74" s="6">
        <v>1</v>
      </c>
      <c r="D74" s="40"/>
      <c r="E74" s="24"/>
      <c r="F74" s="27"/>
      <c r="G74" s="64"/>
      <c r="H74" s="65"/>
    </row>
    <row r="75" spans="1:8" ht="9.75" customHeight="1">
      <c r="A75" s="7" t="s">
        <v>112</v>
      </c>
      <c r="B75" s="28" t="s">
        <v>44</v>
      </c>
      <c r="C75" s="9">
        <v>1</v>
      </c>
      <c r="D75" s="79">
        <v>190.491</v>
      </c>
      <c r="E75" s="80">
        <v>190.491</v>
      </c>
      <c r="F75" s="81">
        <v>190.491</v>
      </c>
      <c r="G75" s="61">
        <v>1</v>
      </c>
      <c r="H75" s="58">
        <v>1</v>
      </c>
    </row>
    <row r="76" spans="1:8" ht="9" customHeight="1">
      <c r="A76" s="11"/>
      <c r="B76" s="10" t="s">
        <v>73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99</v>
      </c>
      <c r="B77" s="10" t="s">
        <v>100</v>
      </c>
      <c r="C77" s="9">
        <v>1</v>
      </c>
      <c r="D77" s="10"/>
      <c r="E77" s="80"/>
      <c r="F77" s="81"/>
      <c r="G77" s="61"/>
      <c r="H77" s="58"/>
    </row>
    <row r="78" spans="1:8" ht="9" customHeight="1">
      <c r="A78" s="11" t="s">
        <v>148</v>
      </c>
      <c r="B78" s="10" t="s">
        <v>149</v>
      </c>
      <c r="C78" s="9">
        <v>1</v>
      </c>
      <c r="D78" s="10"/>
      <c r="E78" s="80">
        <v>825.584</v>
      </c>
      <c r="F78" s="81">
        <v>825.584</v>
      </c>
      <c r="G78" s="61">
        <v>1</v>
      </c>
      <c r="H78" s="58"/>
    </row>
    <row r="79" spans="1:8" ht="10.5" customHeight="1">
      <c r="A79" s="19" t="s">
        <v>45</v>
      </c>
      <c r="B79" s="20" t="s">
        <v>46</v>
      </c>
      <c r="C79" s="9"/>
      <c r="D79" s="106">
        <f>D31</f>
        <v>7638.546</v>
      </c>
      <c r="E79" s="107">
        <f>E31</f>
        <v>7968.7609999999995</v>
      </c>
      <c r="F79" s="115">
        <f>F31</f>
        <v>8319.33146</v>
      </c>
      <c r="G79" s="93">
        <v>1.044</v>
      </c>
      <c r="H79" s="71">
        <v>1.089</v>
      </c>
    </row>
    <row r="80" spans="1:8" ht="9" customHeight="1">
      <c r="A80" s="19"/>
      <c r="B80" s="18" t="s">
        <v>47</v>
      </c>
      <c r="C80" s="21">
        <v>2</v>
      </c>
      <c r="D80" s="106">
        <f>D81+D90+D91+D95+D99+D103+D104+D111+D110</f>
        <v>7638.546</v>
      </c>
      <c r="E80" s="107">
        <f>E81+E90+E91+E95+E99+E103+E104+E106+E111+E110</f>
        <v>8195.75114</v>
      </c>
      <c r="F80" s="116">
        <f>F81+F90+F91+F95+F99+F103+F104+F106+F111+F110</f>
        <v>7952.62563</v>
      </c>
      <c r="G80" s="70">
        <v>0.97</v>
      </c>
      <c r="H80" s="71">
        <v>1.041</v>
      </c>
    </row>
    <row r="81" spans="1:8" ht="12.75">
      <c r="A81" s="15">
        <v>100</v>
      </c>
      <c r="B81" s="20" t="s">
        <v>48</v>
      </c>
      <c r="C81" s="6">
        <v>2</v>
      </c>
      <c r="D81" s="111">
        <f>D82+D84+D87+D88+D89</f>
        <v>2076.5</v>
      </c>
      <c r="E81" s="112">
        <f>E82+E84+E87+E89+E88</f>
        <v>2076.5</v>
      </c>
      <c r="F81" s="113">
        <f>F82+F84+F87+F89+F88</f>
        <v>2011.83216</v>
      </c>
      <c r="G81" s="59">
        <v>0.969</v>
      </c>
      <c r="H81" s="60">
        <v>0.969</v>
      </c>
    </row>
    <row r="82" spans="1:8" ht="11.25" customHeight="1">
      <c r="A82" s="6">
        <v>102</v>
      </c>
      <c r="B82" s="28" t="s">
        <v>49</v>
      </c>
      <c r="C82" s="26"/>
      <c r="D82" s="86">
        <v>584.5</v>
      </c>
      <c r="E82" s="87">
        <v>566.38173</v>
      </c>
      <c r="F82" s="108">
        <v>566.35873</v>
      </c>
      <c r="G82" s="66">
        <v>0.999</v>
      </c>
      <c r="H82" s="67">
        <v>0.969</v>
      </c>
    </row>
    <row r="83" spans="1:8" ht="9" customHeight="1">
      <c r="A83" s="26"/>
      <c r="B83" s="25" t="s">
        <v>50</v>
      </c>
      <c r="C83" s="6"/>
      <c r="D83" s="25"/>
      <c r="E83" s="24"/>
      <c r="F83" s="27"/>
      <c r="G83" s="64"/>
      <c r="H83" s="65"/>
    </row>
    <row r="84" spans="1:8" ht="9" customHeight="1">
      <c r="A84" s="6">
        <v>104</v>
      </c>
      <c r="B84" s="28" t="s">
        <v>51</v>
      </c>
      <c r="C84" s="9">
        <v>2</v>
      </c>
      <c r="D84" s="130">
        <v>1456.2</v>
      </c>
      <c r="E84" s="109">
        <v>1474.31827</v>
      </c>
      <c r="F84" s="108">
        <v>1410.00543</v>
      </c>
      <c r="G84" s="66">
        <v>0.956</v>
      </c>
      <c r="H84" s="67">
        <v>0.968</v>
      </c>
    </row>
    <row r="85" spans="1:8" ht="12.75">
      <c r="A85" s="9"/>
      <c r="B85" s="10" t="s">
        <v>52</v>
      </c>
      <c r="C85" s="26"/>
      <c r="D85" s="10"/>
      <c r="E85" s="11"/>
      <c r="F85" s="14"/>
      <c r="G85" s="61"/>
      <c r="H85" s="58"/>
    </row>
    <row r="86" spans="1:8" ht="12.75">
      <c r="A86" s="26"/>
      <c r="B86" s="25" t="s">
        <v>53</v>
      </c>
      <c r="C86" s="6">
        <v>2</v>
      </c>
      <c r="D86" s="25"/>
      <c r="E86" s="24"/>
      <c r="F86" s="27"/>
      <c r="G86" s="64"/>
      <c r="H86" s="65"/>
    </row>
    <row r="87" spans="1:8" ht="12.75">
      <c r="A87" s="9">
        <v>106</v>
      </c>
      <c r="B87" s="10" t="s">
        <v>113</v>
      </c>
      <c r="C87" s="9">
        <v>2</v>
      </c>
      <c r="D87" s="79">
        <v>33.8</v>
      </c>
      <c r="E87" s="91">
        <v>33.8</v>
      </c>
      <c r="F87" s="79">
        <v>33.8</v>
      </c>
      <c r="G87" s="90">
        <v>1</v>
      </c>
      <c r="H87" s="58">
        <v>1</v>
      </c>
    </row>
    <row r="88" spans="1:8" ht="12.75">
      <c r="A88" s="9">
        <v>107</v>
      </c>
      <c r="B88" s="10" t="s">
        <v>140</v>
      </c>
      <c r="C88" s="9">
        <v>2</v>
      </c>
      <c r="D88" s="98"/>
      <c r="E88" s="126"/>
      <c r="F88" s="127"/>
      <c r="G88" s="90"/>
      <c r="H88" s="58"/>
    </row>
    <row r="89" spans="1:8" ht="12.75">
      <c r="A89" s="9">
        <v>113</v>
      </c>
      <c r="B89" s="92" t="s">
        <v>119</v>
      </c>
      <c r="C89" s="26"/>
      <c r="D89" s="110">
        <v>2</v>
      </c>
      <c r="E89" s="110">
        <v>2</v>
      </c>
      <c r="F89" s="114">
        <v>1.668</v>
      </c>
      <c r="G89" s="117">
        <v>0.834</v>
      </c>
      <c r="H89" s="67">
        <v>0.834</v>
      </c>
    </row>
    <row r="90" spans="1:8" ht="12.75">
      <c r="A90" s="6">
        <v>200</v>
      </c>
      <c r="B90" s="55" t="s">
        <v>121</v>
      </c>
      <c r="C90" s="26"/>
      <c r="D90" s="86">
        <v>190.491</v>
      </c>
      <c r="E90" s="87">
        <v>190.491</v>
      </c>
      <c r="F90" s="108">
        <v>190.491</v>
      </c>
      <c r="G90" s="66">
        <v>1</v>
      </c>
      <c r="H90" s="67">
        <v>1</v>
      </c>
    </row>
    <row r="91" spans="1:8" ht="9" customHeight="1">
      <c r="A91" s="35">
        <v>300</v>
      </c>
      <c r="B91" s="33" t="s">
        <v>54</v>
      </c>
      <c r="C91" s="9"/>
      <c r="D91" s="86">
        <f>D93+D94</f>
        <v>441.049</v>
      </c>
      <c r="E91" s="87">
        <f>E93+E94</f>
        <v>424.149</v>
      </c>
      <c r="F91" s="85">
        <f>F93+F94</f>
        <v>424.149</v>
      </c>
      <c r="G91" s="66">
        <v>1</v>
      </c>
      <c r="H91" s="66">
        <v>0.962</v>
      </c>
    </row>
    <row r="92" spans="1:18" ht="7.5" customHeight="1">
      <c r="A92" s="9"/>
      <c r="B92" s="18" t="s">
        <v>55</v>
      </c>
      <c r="C92" s="21">
        <v>2</v>
      </c>
      <c r="D92" s="10"/>
      <c r="E92" s="11"/>
      <c r="F92" s="14"/>
      <c r="G92" s="61"/>
      <c r="H92" s="58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9" customHeight="1">
      <c r="A93" s="9">
        <v>304</v>
      </c>
      <c r="B93" s="18" t="s">
        <v>114</v>
      </c>
      <c r="C93" s="21">
        <v>2</v>
      </c>
      <c r="D93" s="79">
        <v>18.049</v>
      </c>
      <c r="E93" s="80">
        <v>18.049</v>
      </c>
      <c r="F93" s="81">
        <v>18.049</v>
      </c>
      <c r="G93" s="61">
        <v>1</v>
      </c>
      <c r="H93" s="61">
        <v>1</v>
      </c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8" ht="9" customHeight="1">
      <c r="A94" s="21">
        <v>310</v>
      </c>
      <c r="B94" s="22" t="s">
        <v>56</v>
      </c>
      <c r="C94" s="21">
        <v>2</v>
      </c>
      <c r="D94" s="82">
        <v>423</v>
      </c>
      <c r="E94" s="83">
        <v>406.1</v>
      </c>
      <c r="F94" s="84">
        <v>406.1</v>
      </c>
      <c r="G94" s="66">
        <v>1</v>
      </c>
      <c r="H94" s="66">
        <v>0.96</v>
      </c>
    </row>
    <row r="95" spans="1:8" ht="9" customHeight="1">
      <c r="A95" s="15">
        <v>400</v>
      </c>
      <c r="B95" s="20" t="s">
        <v>115</v>
      </c>
      <c r="C95" s="9">
        <v>2</v>
      </c>
      <c r="D95" s="82">
        <f>D97+D98</f>
        <v>761.069</v>
      </c>
      <c r="E95" s="83">
        <f>E97+E98</f>
        <v>1280.92014</v>
      </c>
      <c r="F95" s="113">
        <f>F97+F98</f>
        <v>1105.97846</v>
      </c>
      <c r="G95" s="66">
        <v>0.863</v>
      </c>
      <c r="H95" s="66">
        <v>1.453</v>
      </c>
    </row>
    <row r="96" spans="1:8" ht="8.25" customHeight="1">
      <c r="A96" s="21">
        <v>402</v>
      </c>
      <c r="B96" s="22" t="s">
        <v>96</v>
      </c>
      <c r="C96" s="9">
        <v>2</v>
      </c>
      <c r="D96" s="22"/>
      <c r="E96" s="83"/>
      <c r="F96" s="84"/>
      <c r="G96" s="66"/>
      <c r="H96" s="66"/>
    </row>
    <row r="97" spans="1:8" ht="9.75" customHeight="1">
      <c r="A97" s="21">
        <v>409</v>
      </c>
      <c r="B97" s="22" t="s">
        <v>116</v>
      </c>
      <c r="C97" s="9">
        <v>2</v>
      </c>
      <c r="D97" s="82">
        <v>761.069</v>
      </c>
      <c r="E97" s="83">
        <v>831.04214</v>
      </c>
      <c r="F97" s="113">
        <v>656.10046</v>
      </c>
      <c r="G97" s="66">
        <v>0.789</v>
      </c>
      <c r="H97" s="66">
        <v>0.862</v>
      </c>
    </row>
    <row r="98" spans="1:8" ht="9.75" customHeight="1">
      <c r="A98" s="21">
        <v>412</v>
      </c>
      <c r="B98" s="22" t="s">
        <v>126</v>
      </c>
      <c r="C98" s="9">
        <v>2</v>
      </c>
      <c r="D98" s="22"/>
      <c r="E98" s="83">
        <v>449.878</v>
      </c>
      <c r="F98" s="84">
        <v>449.878</v>
      </c>
      <c r="G98" s="66">
        <v>1</v>
      </c>
      <c r="H98" s="66"/>
    </row>
    <row r="99" spans="1:8" ht="12.75">
      <c r="A99" s="15">
        <v>500</v>
      </c>
      <c r="B99" s="20" t="s">
        <v>57</v>
      </c>
      <c r="C99" s="9">
        <v>2</v>
      </c>
      <c r="D99" s="99">
        <f>D101+D102+D100</f>
        <v>2379</v>
      </c>
      <c r="E99" s="83">
        <f>E100+E101+E102</f>
        <v>1617.449</v>
      </c>
      <c r="F99" s="94">
        <f>F100+F101+F102</f>
        <v>1613.93301</v>
      </c>
      <c r="G99" s="59">
        <v>0.998</v>
      </c>
      <c r="H99" s="60">
        <v>0.678</v>
      </c>
    </row>
    <row r="100" spans="1:8" ht="12.75">
      <c r="A100" s="9">
        <v>501</v>
      </c>
      <c r="B100" s="10" t="s">
        <v>58</v>
      </c>
      <c r="C100" s="6">
        <v>2</v>
      </c>
      <c r="D100" s="79"/>
      <c r="E100" s="83"/>
      <c r="F100" s="81"/>
      <c r="G100" s="61"/>
      <c r="H100" s="58"/>
    </row>
    <row r="101" spans="1:8" ht="12.75">
      <c r="A101" s="9">
        <v>502</v>
      </c>
      <c r="B101" s="10" t="s">
        <v>120</v>
      </c>
      <c r="C101" s="9">
        <v>2</v>
      </c>
      <c r="D101" s="79">
        <v>1500</v>
      </c>
      <c r="E101" s="87">
        <v>814.60248</v>
      </c>
      <c r="F101" s="125">
        <v>814.57016</v>
      </c>
      <c r="G101" s="61">
        <v>0.999</v>
      </c>
      <c r="H101" s="58">
        <v>0.543</v>
      </c>
    </row>
    <row r="102" spans="1:8" ht="12.75">
      <c r="A102" s="9">
        <v>503</v>
      </c>
      <c r="B102" s="10" t="s">
        <v>117</v>
      </c>
      <c r="C102" s="9">
        <v>2</v>
      </c>
      <c r="D102" s="98">
        <v>879</v>
      </c>
      <c r="E102" s="109">
        <v>802.84652</v>
      </c>
      <c r="F102" s="125">
        <v>799.36285</v>
      </c>
      <c r="G102" s="61">
        <v>0.685</v>
      </c>
      <c r="H102" s="58">
        <v>0.685</v>
      </c>
    </row>
    <row r="103" spans="1:8" ht="12.75">
      <c r="A103" s="36">
        <v>707</v>
      </c>
      <c r="B103" s="20" t="s">
        <v>80</v>
      </c>
      <c r="C103" s="21">
        <v>2</v>
      </c>
      <c r="D103" s="79">
        <v>8</v>
      </c>
      <c r="E103" s="80">
        <v>8</v>
      </c>
      <c r="F103" s="81">
        <v>8</v>
      </c>
      <c r="G103" s="61">
        <v>1</v>
      </c>
      <c r="H103" s="58">
        <v>1</v>
      </c>
    </row>
    <row r="104" spans="1:8" ht="12.75">
      <c r="A104" s="21">
        <v>801</v>
      </c>
      <c r="B104" s="18" t="s">
        <v>82</v>
      </c>
      <c r="C104" s="21">
        <v>2</v>
      </c>
      <c r="D104" s="111">
        <v>1750.437</v>
      </c>
      <c r="E104" s="112">
        <v>2597.042</v>
      </c>
      <c r="F104" s="113">
        <v>2597.042</v>
      </c>
      <c r="G104" s="59">
        <v>1</v>
      </c>
      <c r="H104" s="60">
        <v>1.484</v>
      </c>
    </row>
    <row r="105" spans="1:8" ht="9" customHeight="1" hidden="1">
      <c r="A105" s="21">
        <v>900</v>
      </c>
      <c r="B105" s="20"/>
      <c r="C105" s="21">
        <v>2</v>
      </c>
      <c r="D105" s="82"/>
      <c r="E105" s="83"/>
      <c r="F105" s="84"/>
      <c r="G105" s="59"/>
      <c r="H105" s="60"/>
    </row>
    <row r="106" spans="1:8" ht="11.25" customHeight="1" hidden="1">
      <c r="A106" s="21">
        <v>1003</v>
      </c>
      <c r="B106" s="20" t="s">
        <v>59</v>
      </c>
      <c r="C106" s="21">
        <v>2</v>
      </c>
      <c r="D106" s="82"/>
      <c r="E106" s="83"/>
      <c r="F106" s="84"/>
      <c r="G106" s="59"/>
      <c r="H106" s="60"/>
    </row>
    <row r="107" spans="1:8" ht="12.75" hidden="1">
      <c r="A107" s="21">
        <v>801</v>
      </c>
      <c r="B107" s="18" t="s">
        <v>82</v>
      </c>
      <c r="C107" s="21">
        <v>2</v>
      </c>
      <c r="D107" s="22">
        <v>44.8</v>
      </c>
      <c r="E107" s="23">
        <v>44.8</v>
      </c>
      <c r="F107" s="8">
        <v>44.8</v>
      </c>
      <c r="G107" s="59">
        <v>1</v>
      </c>
      <c r="H107" s="60">
        <v>1</v>
      </c>
    </row>
    <row r="108" spans="1:8" ht="9.75" customHeight="1" hidden="1">
      <c r="A108" s="21">
        <v>1002</v>
      </c>
      <c r="B108" s="20" t="s">
        <v>59</v>
      </c>
      <c r="C108" s="21">
        <v>2</v>
      </c>
      <c r="D108" s="22">
        <v>30</v>
      </c>
      <c r="E108" s="23">
        <v>91.7</v>
      </c>
      <c r="F108" s="8">
        <v>91.7</v>
      </c>
      <c r="G108" s="59">
        <v>1</v>
      </c>
      <c r="H108" s="60"/>
    </row>
    <row r="109" spans="1:8" ht="12.75" hidden="1">
      <c r="A109" s="21">
        <v>801</v>
      </c>
      <c r="B109" s="18" t="s">
        <v>82</v>
      </c>
      <c r="C109" s="57">
        <v>2</v>
      </c>
      <c r="D109" s="22">
        <v>115</v>
      </c>
      <c r="E109" s="23"/>
      <c r="F109" s="8"/>
      <c r="G109" s="59"/>
      <c r="H109" s="60"/>
    </row>
    <row r="110" spans="1:8" ht="12.75">
      <c r="A110" s="9">
        <v>1003</v>
      </c>
      <c r="B110" s="18" t="s">
        <v>147</v>
      </c>
      <c r="C110" s="131"/>
      <c r="D110" s="10">
        <v>10</v>
      </c>
      <c r="E110" s="11">
        <v>1.2</v>
      </c>
      <c r="F110" s="14">
        <v>1.2</v>
      </c>
      <c r="G110" s="61">
        <v>1</v>
      </c>
      <c r="H110" s="58">
        <v>0.12</v>
      </c>
    </row>
    <row r="111" spans="1:8" ht="12.75">
      <c r="A111" s="9">
        <v>1102</v>
      </c>
      <c r="B111" s="20" t="s">
        <v>81</v>
      </c>
      <c r="C111" s="9">
        <v>2</v>
      </c>
      <c r="D111" s="79">
        <v>22</v>
      </c>
      <c r="E111" s="80"/>
      <c r="F111" s="81"/>
      <c r="G111" s="61"/>
      <c r="H111" s="58"/>
    </row>
    <row r="112" spans="1:8" ht="12.75" hidden="1">
      <c r="A112" s="9"/>
      <c r="B112" s="10"/>
      <c r="C112" s="9"/>
      <c r="D112" s="10"/>
      <c r="E112" s="11"/>
      <c r="F112" s="14" t="s">
        <v>122</v>
      </c>
      <c r="G112" s="61"/>
      <c r="H112" s="58"/>
    </row>
    <row r="113" spans="1:8" ht="12.75">
      <c r="A113" s="15">
        <v>9600</v>
      </c>
      <c r="B113" s="20" t="s">
        <v>60</v>
      </c>
      <c r="C113" s="15">
        <v>2</v>
      </c>
      <c r="D113" s="106">
        <f>D80</f>
        <v>7638.546</v>
      </c>
      <c r="E113" s="107">
        <f>E80</f>
        <v>8195.75114</v>
      </c>
      <c r="F113" s="116">
        <f>F80</f>
        <v>7952.62563</v>
      </c>
      <c r="G113" s="70">
        <v>0.97</v>
      </c>
      <c r="H113" s="71">
        <v>1.041</v>
      </c>
    </row>
    <row r="114" spans="1:8" ht="12.75">
      <c r="A114" s="35"/>
      <c r="B114" s="33" t="s">
        <v>61</v>
      </c>
      <c r="C114" s="6"/>
      <c r="D114" s="28"/>
      <c r="E114" s="7"/>
      <c r="F114" s="12"/>
      <c r="G114" s="66"/>
      <c r="H114" s="67"/>
    </row>
    <row r="115" spans="1:8" ht="12.75">
      <c r="A115" s="36">
        <v>7900</v>
      </c>
      <c r="B115" s="18" t="s">
        <v>62</v>
      </c>
      <c r="C115" s="9">
        <v>3</v>
      </c>
      <c r="D115" s="78">
        <f>-D952</f>
        <v>0</v>
      </c>
      <c r="E115" s="107">
        <f>E79-E80</f>
        <v>-226.9901400000008</v>
      </c>
      <c r="F115" s="116">
        <f>F79-F80</f>
        <v>366.7058299999999</v>
      </c>
      <c r="G115" s="61"/>
      <c r="H115" s="58"/>
    </row>
    <row r="116" spans="1:8" ht="12.75">
      <c r="A116" s="37"/>
      <c r="B116" s="34" t="s">
        <v>63</v>
      </c>
      <c r="C116" s="26"/>
      <c r="D116" s="25"/>
      <c r="E116" s="24"/>
      <c r="F116" s="27"/>
      <c r="G116" s="64"/>
      <c r="H116" s="65"/>
    </row>
    <row r="117" spans="2:8" ht="12.75">
      <c r="B117" s="3"/>
      <c r="C117" s="3"/>
      <c r="D117" s="3"/>
      <c r="E117" s="3"/>
      <c r="F117" s="3"/>
      <c r="G117" s="72"/>
      <c r="H117" s="73"/>
    </row>
    <row r="118" spans="1:8" ht="12.75">
      <c r="A118" s="52" t="s">
        <v>123</v>
      </c>
      <c r="B118" s="52"/>
      <c r="C118" s="53"/>
      <c r="D118" s="53"/>
      <c r="E118" s="53"/>
      <c r="F118" s="53"/>
      <c r="G118" s="53"/>
      <c r="H118" s="52"/>
    </row>
    <row r="119" spans="1:8" ht="12.75">
      <c r="A119" s="52"/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52"/>
      <c r="B121" s="52"/>
      <c r="C121" s="53"/>
      <c r="D121" s="53"/>
      <c r="E121" s="53"/>
      <c r="F121" s="53"/>
      <c r="G121" s="53"/>
      <c r="H121" s="52"/>
    </row>
    <row r="122" spans="1:8" ht="12.75">
      <c r="A122" s="52" t="s">
        <v>129</v>
      </c>
      <c r="B122" s="52"/>
      <c r="C122" s="53"/>
      <c r="D122" s="53"/>
      <c r="E122" s="53"/>
      <c r="F122" s="53"/>
      <c r="G122" s="53"/>
      <c r="H122" s="52"/>
    </row>
    <row r="123" spans="1:8" ht="12.75">
      <c r="A123" s="52" t="s">
        <v>130</v>
      </c>
      <c r="B123" s="52"/>
      <c r="C123" s="53"/>
      <c r="D123" s="53"/>
      <c r="E123" s="53"/>
      <c r="F123" s="53"/>
      <c r="G123" s="53"/>
      <c r="H123" s="52"/>
    </row>
    <row r="124" spans="1:7" ht="12.75">
      <c r="A124" t="s">
        <v>72</v>
      </c>
      <c r="C124" s="3"/>
      <c r="D124" s="3"/>
      <c r="E124" s="3"/>
      <c r="F124" s="3"/>
      <c r="G124" s="3"/>
    </row>
    <row r="125" spans="3:7" ht="12.75"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spans="6:7" ht="12.75">
      <c r="F166" s="3"/>
      <c r="G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ht="12.75">
      <c r="G181" s="3"/>
    </row>
  </sheetData>
  <sheetProtection/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2017-05-18T07:42:17Z</cp:lastPrinted>
  <dcterms:created xsi:type="dcterms:W3CDTF">2006-05-24T04:26:51Z</dcterms:created>
  <dcterms:modified xsi:type="dcterms:W3CDTF">2017-06-05T06:16:49Z</dcterms:modified>
  <cp:category/>
  <cp:version/>
  <cp:contentType/>
  <cp:contentStatus/>
</cp:coreProperties>
</file>